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aten Administration\MarKom\Homepage\"/>
    </mc:Choice>
  </mc:AlternateContent>
  <xr:revisionPtr revIDLastSave="0" documentId="8_{2E6DB918-1907-4C96-8367-AD8C3C76403C}" xr6:coauthVersionLast="38" xr6:coauthVersionMax="38" xr10:uidLastSave="{00000000-0000-0000-0000-000000000000}"/>
  <bookViews>
    <workbookView xWindow="0" yWindow="0" windowWidth="28800" windowHeight="14028" xr2:uid="{00000000-000D-0000-FFFF-FFFF00000000}"/>
  </bookViews>
  <sheets>
    <sheet name="Tabelle1" sheetId="1" r:id="rId1"/>
    <sheet name="Tabelle2" sheetId="2" r:id="rId2"/>
    <sheet name="Tabelle3" sheetId="3" r:id="rId3"/>
  </sheets>
  <calcPr calcId="181029"/>
</workbook>
</file>

<file path=xl/calcChain.xml><?xml version="1.0" encoding="utf-8"?>
<calcChain xmlns="http://schemas.openxmlformats.org/spreadsheetml/2006/main">
  <c r="I23" i="1" l="1"/>
  <c r="I29" i="1" l="1"/>
  <c r="I24" i="1"/>
  <c r="I28" i="1"/>
  <c r="I26" i="1"/>
  <c r="I30" i="1"/>
  <c r="I27" i="1"/>
  <c r="I25" i="1"/>
</calcChain>
</file>

<file path=xl/sharedStrings.xml><?xml version="1.0" encoding="utf-8"?>
<sst xmlns="http://schemas.openxmlformats.org/spreadsheetml/2006/main" count="64" uniqueCount="61">
  <si>
    <t>-</t>
  </si>
  <si>
    <t>&lt; 3.6</t>
  </si>
  <si>
    <t>&lt; 12</t>
  </si>
  <si>
    <t>&lt; 1</t>
  </si>
  <si>
    <t xml:space="preserve">Betriebsstunden pro Linie </t>
  </si>
  <si>
    <t>kg /  Einw. Verbandsgebiet</t>
  </si>
  <si>
    <t>1,027</t>
  </si>
  <si>
    <t>Flugasche, eigen</t>
  </si>
  <si>
    <t>Flugasche, angenommen</t>
  </si>
  <si>
    <t>&lt;1</t>
  </si>
  <si>
    <t>1. Abfallmengen</t>
  </si>
  <si>
    <t>2. Rückstände</t>
  </si>
  <si>
    <t>3. Abwasser</t>
  </si>
  <si>
    <t>4. Abluft</t>
  </si>
  <si>
    <t>5. Energie</t>
  </si>
  <si>
    <t>6. Chemikalienverbrauch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</si>
  <si>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</si>
  <si>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</si>
  <si>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</si>
  <si>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</si>
  <si>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</si>
  <si>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</si>
  <si>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</si>
  <si>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</si>
  <si>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</si>
  <si>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Blei (mg/ t Abfall)</t>
  </si>
  <si>
    <t>Zink (mg/ t Abfall)</t>
  </si>
  <si>
    <t>Sulfat (kg/ t Abfall)</t>
  </si>
  <si>
    <t>Chlorid (kg/ t Abfall)</t>
  </si>
  <si>
    <r>
      <t>Abwasser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 t Abfall)</t>
    </r>
  </si>
  <si>
    <t>Cadmium (mg/ t Abfall)</t>
  </si>
  <si>
    <t>Ammonium (g/ t Abfall)</t>
  </si>
  <si>
    <r>
      <t>Abgeleitetes Abwasser aus Eigenbetrieb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</si>
  <si>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t>Schlacke (kg/ t Abfall)</t>
  </si>
  <si>
    <t>FE-Schrott (t)</t>
  </si>
  <si>
    <t>FE-Schrott (kg/ t Abfall)</t>
  </si>
  <si>
    <t>NE-Schrott (t)</t>
  </si>
  <si>
    <t>NE-Schrott (kg/ t Abfall)</t>
  </si>
  <si>
    <t>Schlamm aus ABA (t)</t>
  </si>
  <si>
    <t>Schlamm (kg/ t Abfall)</t>
  </si>
  <si>
    <t>Schlamm aus  Fremdasche-FLWA (t)</t>
  </si>
  <si>
    <t>verbrannte Abfallmenge (t)</t>
  </si>
  <si>
    <t>davon Sonderabfälle zur Verbrennung (t)</t>
  </si>
  <si>
    <r>
      <t>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(g/ t Abfall)</t>
    </r>
  </si>
  <si>
    <r>
      <t>Abwasser aus Fremdasche-FLUWA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
(ergeben zusätzliche Frachten)</t>
    </r>
  </si>
  <si>
    <t>CO (g/ t Abfall)</t>
  </si>
  <si>
    <r>
      <t>SO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(g/ t Abfall)</t>
    </r>
  </si>
  <si>
    <r>
      <t>NH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(g/ t Abfall)</t>
    </r>
  </si>
  <si>
    <r>
      <t>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(t/ t Abfall) Linie 2</t>
    </r>
  </si>
  <si>
    <t>Elektrizitätsproduktion (GWh)</t>
  </si>
  <si>
    <t>Energie-Input in Kessel (GWh)</t>
  </si>
  <si>
    <t>Elektrizitätsproduktion (kWh/t)</t>
  </si>
  <si>
    <t>Elektrizitätsverbrauch (kWh/t)</t>
  </si>
  <si>
    <t>Fernwärme-Abgabe (kWh/t)</t>
  </si>
  <si>
    <t>Ammoniakwassser (kg/t)</t>
  </si>
  <si>
    <t>Salzsäure (kg/t)</t>
  </si>
  <si>
    <t>Kalk (CaO) (kg/t)</t>
  </si>
  <si>
    <t>Natronlauge (kg/ t Abfall)</t>
  </si>
  <si>
    <t>Umweltkennzahlen KVA Linth 2017</t>
  </si>
  <si>
    <t xml:space="preserve">Siedlungsabfälle Verbandsgebiet, </t>
  </si>
  <si>
    <t>Schlacke (t) ohne fremde Flugasche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</si>
</sst>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2" borderId="3" xfId="0" applyFont="1" applyFill="1" applyBorder="1"/>
    <xf numFmtId="3" fontId="3" fillId="2" borderId="3" xfId="0" applyNumberFormat="1" applyFont="1" applyFill="1" applyBorder="1"/>
    <xf numFmtId="0" fontId="3" fillId="2" borderId="3" xfId="0" applyFont="1" applyFill="1" applyBorder="1" applyAlignment="1">
      <alignment vertical="top"/>
    </xf>
    <xf numFmtId="165" fontId="3" fillId="2" borderId="3" xfId="0" applyNumberFormat="1" applyFont="1" applyFill="1" applyBorder="1"/>
    <xf numFmtId="4" fontId="3" fillId="2" borderId="3" xfId="0" applyNumberFormat="1" applyFont="1" applyFill="1" applyBorder="1"/>
    <xf numFmtId="3" fontId="3" fillId="2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0" fontId="1" fillId="5" borderId="4" xfId="0" applyFont="1" applyFill="1" applyBorder="1"/>
    <xf numFmtId="0" fontId="0" fillId="5" borderId="5" xfId="0" applyFont="1" applyFill="1" applyBorder="1"/>
    <xf numFmtId="0" fontId="0" fillId="5" borderId="6" xfId="0" applyFont="1" applyFill="1" applyBorder="1"/>
    <xf numFmtId="0" fontId="4" fillId="5" borderId="4" xfId="0" applyFont="1" applyFill="1" applyBorder="1"/>
    <xf numFmtId="3" fontId="3" fillId="5" borderId="5" xfId="0" applyNumberFormat="1" applyFont="1" applyFill="1" applyBorder="1"/>
    <xf numFmtId="0" fontId="3" fillId="5" borderId="5" xfId="0" applyFont="1" applyFill="1" applyBorder="1"/>
    <xf numFmtId="0" fontId="3" fillId="4" borderId="3" xfId="0" applyFont="1" applyFill="1" applyBorder="1"/>
    <xf numFmtId="3" fontId="3" fillId="4" borderId="3" xfId="0" applyNumberFormat="1" applyFont="1" applyFill="1" applyBorder="1"/>
    <xf numFmtId="165" fontId="3" fillId="4" borderId="3" xfId="0" applyNumberFormat="1" applyFont="1" applyFill="1" applyBorder="1"/>
    <xf numFmtId="3" fontId="3" fillId="4" borderId="3" xfId="0" applyNumberFormat="1" applyFont="1" applyFill="1" applyBorder="1" applyAlignment="1">
      <alignment horizontal="right"/>
    </xf>
    <xf numFmtId="164" fontId="3" fillId="4" borderId="3" xfId="0" applyNumberFormat="1" applyFont="1" applyFill="1" applyBorder="1"/>
    <xf numFmtId="4" fontId="3" fillId="4" borderId="3" xfId="0" applyNumberFormat="1" applyFont="1" applyFill="1" applyBorder="1"/>
    <xf numFmtId="165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/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vertical="top"/>
    </xf>
    <xf numFmtId="0" fontId="3" fillId="4" borderId="3" xfId="0" applyFont="1" applyFill="1" applyBorder="1" applyAlignment="1">
      <alignment horizontal="left"/>
    </xf>
    <xf numFmtId="3" fontId="4" fillId="2" borderId="3" xfId="0" applyNumberFormat="1" applyFont="1" applyFill="1" applyBorder="1"/>
    <xf numFmtId="3" fontId="4" fillId="4" borderId="3" xfId="0" applyNumberFormat="1" applyFont="1" applyFill="1" applyBorder="1"/>
    <xf numFmtId="0" fontId="1" fillId="5" borderId="6" xfId="0" applyFont="1" applyFill="1" applyBorder="1"/>
    <xf numFmtId="165" fontId="4" fillId="4" borderId="3" xfId="0" applyNumberFormat="1" applyFont="1" applyFill="1" applyBorder="1"/>
    <xf numFmtId="0" fontId="1" fillId="4" borderId="3" xfId="0" applyFont="1" applyFill="1" applyBorder="1"/>
    <xf numFmtId="0" fontId="1" fillId="2" borderId="3" xfId="0" applyFont="1" applyFill="1" applyBorder="1"/>
    <xf numFmtId="3" fontId="4" fillId="2" borderId="3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5" fontId="4" fillId="4" borderId="3" xfId="0" applyNumberFormat="1" applyFont="1" applyFill="1" applyBorder="1" applyAlignment="1">
      <alignment horizontal="right"/>
    </xf>
    <xf numFmtId="0" fontId="4" fillId="2" borderId="3" xfId="0" applyFont="1" applyFill="1" applyBorder="1"/>
    <xf numFmtId="0" fontId="4" fillId="4" borderId="3" xfId="0" applyFont="1" applyFill="1" applyBorder="1"/>
    <xf numFmtId="3" fontId="1" fillId="0" borderId="3" xfId="0" applyNumberFormat="1" applyFont="1" applyFill="1" applyBorder="1"/>
    <xf numFmtId="0" fontId="1" fillId="0" borderId="3" xfId="0" applyFont="1" applyFill="1" applyBorder="1"/>
    <xf numFmtId="3" fontId="4" fillId="0" borderId="3" xfId="0" applyNumberFormat="1" applyFont="1" applyFill="1" applyBorder="1"/>
    <xf numFmtId="3" fontId="1" fillId="4" borderId="3" xfId="0" applyNumberFormat="1" applyFont="1" applyFill="1" applyBorder="1"/>
    <xf numFmtId="3" fontId="1" fillId="2" borderId="3" xfId="0" applyNumberFormat="1" applyFont="1" applyFill="1" applyBorder="1"/>
    <xf numFmtId="3" fontId="1" fillId="2" borderId="3" xfId="0" applyNumberFormat="1" applyFont="1" applyFill="1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zoomScaleNormal="100" workbookViewId="0">
      <selection activeCell="I12" sqref="I12"/>
    </sheetView>
  </sheetViews>
  <sheetFormatPr baseColWidth="10" defaultRowHeight="14.4" x14ac:dyDescent="0.3"/>
  <cols>
    <col min="1" max="1" width="46.6640625" style="1" bestFit="1" customWidth="1"/>
    <col min="2" max="8" width="9.6640625" customWidth="1"/>
    <col min="9" max="9" width="10.6640625" customWidth="1"/>
  </cols>
  <sheetData>
    <row r="1" spans="1:10" ht="18" x14ac:dyDescent="0.35">
      <c r="A1" s="2" t="s">
        <v>58</v>
      </c>
    </row>
    <row r="3" spans="1:10" x14ac:dyDescent="0.3">
      <c r="A3" s="3"/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5" t="s">
        <v>24</v>
      </c>
    </row>
    <row r="4" spans="1:10" x14ac:dyDescent="0.3">
      <c r="A4" s="13" t="s">
        <v>10</v>
      </c>
      <c r="B4" s="14"/>
      <c r="C4" s="14"/>
      <c r="D4" s="14"/>
      <c r="E4" s="14"/>
      <c r="F4" s="14"/>
      <c r="G4" s="14"/>
      <c r="H4" s="14"/>
      <c r="I4" s="14"/>
      <c r="J4" s="15"/>
    </row>
    <row r="5" spans="1:10" x14ac:dyDescent="0.3">
      <c r="A5" s="6" t="s">
        <v>41</v>
      </c>
      <c r="B5" s="7">
        <v>112910</v>
      </c>
      <c r="C5" s="7">
        <v>110630</v>
      </c>
      <c r="D5" s="7">
        <v>112380</v>
      </c>
      <c r="E5" s="7">
        <v>115546</v>
      </c>
      <c r="F5" s="7">
        <v>109723</v>
      </c>
      <c r="G5" s="7">
        <v>113255</v>
      </c>
      <c r="H5" s="7">
        <v>109268</v>
      </c>
      <c r="I5" s="7">
        <v>115200</v>
      </c>
      <c r="J5" s="31">
        <v>114189</v>
      </c>
    </row>
    <row r="6" spans="1:10" x14ac:dyDescent="0.3">
      <c r="A6" s="19" t="s">
        <v>42</v>
      </c>
      <c r="B6" s="20">
        <v>5420</v>
      </c>
      <c r="C6" s="20">
        <v>6216</v>
      </c>
      <c r="D6" s="20">
        <v>8297</v>
      </c>
      <c r="E6" s="20">
        <v>4629</v>
      </c>
      <c r="F6" s="20">
        <v>5127</v>
      </c>
      <c r="G6" s="20">
        <v>5022</v>
      </c>
      <c r="H6" s="20">
        <v>5355</v>
      </c>
      <c r="I6" s="20">
        <v>2960</v>
      </c>
      <c r="J6" s="32">
        <v>4701</v>
      </c>
    </row>
    <row r="7" spans="1:10" x14ac:dyDescent="0.3">
      <c r="A7" s="8" t="s">
        <v>4</v>
      </c>
      <c r="B7" s="7">
        <v>7990</v>
      </c>
      <c r="C7" s="7">
        <v>8277</v>
      </c>
      <c r="D7" s="7">
        <v>8313</v>
      </c>
      <c r="E7" s="7">
        <v>8410</v>
      </c>
      <c r="F7" s="7">
        <v>8265</v>
      </c>
      <c r="G7" s="7">
        <v>8240</v>
      </c>
      <c r="H7" s="7">
        <v>8112</v>
      </c>
      <c r="I7" s="7">
        <v>8272</v>
      </c>
      <c r="J7" s="31">
        <v>8229</v>
      </c>
    </row>
    <row r="8" spans="1:10" ht="15" customHeight="1" x14ac:dyDescent="0.3">
      <c r="A8" s="19" t="s">
        <v>59</v>
      </c>
      <c r="B8" s="20"/>
      <c r="C8" s="20"/>
      <c r="D8" s="20"/>
      <c r="E8" s="20"/>
      <c r="F8" s="20"/>
      <c r="G8" s="20">
        <v>57583</v>
      </c>
      <c r="H8" s="20">
        <v>59863</v>
      </c>
      <c r="I8" s="20">
        <v>62852</v>
      </c>
      <c r="J8" s="43">
        <v>63154</v>
      </c>
    </row>
    <row r="9" spans="1:10" ht="15" customHeight="1" x14ac:dyDescent="0.3">
      <c r="A9" s="8" t="s">
        <v>5</v>
      </c>
      <c r="B9" s="7"/>
      <c r="C9" s="7"/>
      <c r="D9" s="7"/>
      <c r="E9" s="7"/>
      <c r="F9" s="7"/>
      <c r="G9" s="7">
        <v>345</v>
      </c>
      <c r="H9" s="7">
        <v>358</v>
      </c>
      <c r="I9" s="7">
        <v>376</v>
      </c>
      <c r="J9" s="44">
        <v>378</v>
      </c>
    </row>
    <row r="10" spans="1:10" x14ac:dyDescent="0.3">
      <c r="A10" s="16" t="s">
        <v>11</v>
      </c>
      <c r="B10" s="17"/>
      <c r="C10" s="17"/>
      <c r="D10" s="17"/>
      <c r="E10" s="17"/>
      <c r="F10" s="17"/>
      <c r="G10" s="17"/>
      <c r="H10" s="17"/>
      <c r="I10" s="17"/>
      <c r="J10" s="33"/>
    </row>
    <row r="11" spans="1:10" x14ac:dyDescent="0.3">
      <c r="A11" s="6" t="s">
        <v>60</v>
      </c>
      <c r="B11" s="7">
        <v>19645</v>
      </c>
      <c r="C11" s="7">
        <v>22748</v>
      </c>
      <c r="D11" s="7">
        <v>22628</v>
      </c>
      <c r="E11" s="7">
        <v>22787</v>
      </c>
      <c r="F11" s="7">
        <v>24500</v>
      </c>
      <c r="G11" s="7">
        <v>23004</v>
      </c>
      <c r="H11" s="7">
        <v>23224</v>
      </c>
      <c r="I11" s="7">
        <v>23900</v>
      </c>
      <c r="J11" s="31">
        <v>22124</v>
      </c>
    </row>
    <row r="12" spans="1:10" x14ac:dyDescent="0.3">
      <c r="A12" s="19" t="s">
        <v>33</v>
      </c>
      <c r="B12" s="20">
        <v>228</v>
      </c>
      <c r="C12" s="20">
        <v>206</v>
      </c>
      <c r="D12" s="20">
        <v>201</v>
      </c>
      <c r="E12" s="20">
        <v>198</v>
      </c>
      <c r="F12" s="20">
        <v>223</v>
      </c>
      <c r="G12" s="20">
        <v>203</v>
      </c>
      <c r="H12" s="20">
        <v>213</v>
      </c>
      <c r="I12" s="20">
        <v>207</v>
      </c>
      <c r="J12" s="32">
        <v>194</v>
      </c>
    </row>
    <row r="13" spans="1:10" x14ac:dyDescent="0.3">
      <c r="A13" s="6" t="s">
        <v>34</v>
      </c>
      <c r="B13" s="7">
        <v>1733</v>
      </c>
      <c r="C13" s="7">
        <v>1660</v>
      </c>
      <c r="D13" s="7">
        <v>1741</v>
      </c>
      <c r="E13" s="7">
        <v>2025</v>
      </c>
      <c r="F13" s="7">
        <v>2210</v>
      </c>
      <c r="G13" s="7">
        <v>2224</v>
      </c>
      <c r="H13" s="7">
        <v>2900</v>
      </c>
      <c r="I13" s="7">
        <v>2619</v>
      </c>
      <c r="J13" s="31">
        <v>2024</v>
      </c>
    </row>
    <row r="14" spans="1:10" x14ac:dyDescent="0.3">
      <c r="A14" s="19" t="s">
        <v>35</v>
      </c>
      <c r="B14" s="21">
        <v>15.3</v>
      </c>
      <c r="C14" s="21">
        <v>15</v>
      </c>
      <c r="D14" s="21">
        <v>15.5</v>
      </c>
      <c r="E14" s="21">
        <v>17.5</v>
      </c>
      <c r="F14" s="21">
        <v>20.100000000000001</v>
      </c>
      <c r="G14" s="21">
        <v>19.600000000000001</v>
      </c>
      <c r="H14" s="21">
        <v>26.5</v>
      </c>
      <c r="I14" s="21">
        <v>22.6</v>
      </c>
      <c r="J14" s="34">
        <v>17.7</v>
      </c>
    </row>
    <row r="15" spans="1:10" x14ac:dyDescent="0.3">
      <c r="A15" s="6" t="s">
        <v>36</v>
      </c>
      <c r="B15" s="11" t="s">
        <v>0</v>
      </c>
      <c r="C15" s="11" t="s">
        <v>0</v>
      </c>
      <c r="D15" s="7">
        <v>635</v>
      </c>
      <c r="E15" s="7">
        <v>642</v>
      </c>
      <c r="F15" s="7">
        <v>640</v>
      </c>
      <c r="G15" s="7">
        <v>611</v>
      </c>
      <c r="H15" s="7">
        <v>589</v>
      </c>
      <c r="I15" s="7">
        <v>594</v>
      </c>
      <c r="J15" s="31">
        <v>601</v>
      </c>
    </row>
    <row r="16" spans="1:10" x14ac:dyDescent="0.3">
      <c r="A16" s="19" t="s">
        <v>37</v>
      </c>
      <c r="B16" s="22" t="s">
        <v>0</v>
      </c>
      <c r="C16" s="22" t="s">
        <v>0</v>
      </c>
      <c r="D16" s="21">
        <v>5.6</v>
      </c>
      <c r="E16" s="21">
        <v>5.6</v>
      </c>
      <c r="F16" s="21">
        <v>5.8</v>
      </c>
      <c r="G16" s="21">
        <v>5.4</v>
      </c>
      <c r="H16" s="21">
        <v>5.4</v>
      </c>
      <c r="I16" s="21">
        <v>5.0999999999999996</v>
      </c>
      <c r="J16" s="34">
        <v>5.3</v>
      </c>
    </row>
    <row r="17" spans="1:10" x14ac:dyDescent="0.3">
      <c r="A17" s="6" t="s">
        <v>38</v>
      </c>
      <c r="B17" s="7">
        <v>846</v>
      </c>
      <c r="C17" s="7">
        <v>607</v>
      </c>
      <c r="D17" s="7">
        <v>741</v>
      </c>
      <c r="E17" s="7">
        <v>836</v>
      </c>
      <c r="F17" s="7">
        <v>773</v>
      </c>
      <c r="G17" s="7">
        <v>1002</v>
      </c>
      <c r="H17" s="7">
        <v>1152</v>
      </c>
      <c r="I17" s="7">
        <v>607</v>
      </c>
      <c r="J17" s="31">
        <v>507</v>
      </c>
    </row>
    <row r="18" spans="1:10" x14ac:dyDescent="0.3">
      <c r="A18" s="19" t="s">
        <v>39</v>
      </c>
      <c r="B18" s="21">
        <v>7.6</v>
      </c>
      <c r="C18" s="21">
        <v>5.5</v>
      </c>
      <c r="D18" s="21">
        <v>6</v>
      </c>
      <c r="E18" s="21">
        <v>7.2</v>
      </c>
      <c r="F18" s="21">
        <v>7</v>
      </c>
      <c r="G18" s="21">
        <v>8.8000000000000007</v>
      </c>
      <c r="H18" s="21">
        <v>10.5</v>
      </c>
      <c r="I18" s="21">
        <v>5.2</v>
      </c>
      <c r="J18" s="34">
        <v>4.4000000000000004</v>
      </c>
    </row>
    <row r="19" spans="1:10" x14ac:dyDescent="0.3">
      <c r="A19" s="6" t="s">
        <v>40</v>
      </c>
      <c r="B19" s="7"/>
      <c r="C19" s="7"/>
      <c r="D19" s="7"/>
      <c r="E19" s="7"/>
      <c r="F19" s="7"/>
      <c r="G19" s="7"/>
      <c r="H19" s="7"/>
      <c r="I19" s="7">
        <v>710</v>
      </c>
      <c r="J19" s="31">
        <v>762</v>
      </c>
    </row>
    <row r="20" spans="1:10" x14ac:dyDescent="0.3">
      <c r="A20" s="19" t="s">
        <v>7</v>
      </c>
      <c r="B20" s="20"/>
      <c r="C20" s="20"/>
      <c r="D20" s="20"/>
      <c r="E20" s="20"/>
      <c r="F20" s="20"/>
      <c r="G20" s="20"/>
      <c r="H20" s="20"/>
      <c r="I20" s="20">
        <v>2500</v>
      </c>
      <c r="J20" s="46">
        <v>2500</v>
      </c>
    </row>
    <row r="21" spans="1:10" x14ac:dyDescent="0.3">
      <c r="A21" s="6" t="s">
        <v>8</v>
      </c>
      <c r="B21" s="7"/>
      <c r="C21" s="7"/>
      <c r="D21" s="7"/>
      <c r="E21" s="7"/>
      <c r="F21" s="7"/>
      <c r="G21" s="7"/>
      <c r="H21" s="7"/>
      <c r="I21" s="7">
        <v>2817</v>
      </c>
      <c r="J21" s="47">
        <v>4415</v>
      </c>
    </row>
    <row r="22" spans="1:10" x14ac:dyDescent="0.3">
      <c r="A22" s="16" t="s">
        <v>12</v>
      </c>
      <c r="B22" s="17"/>
      <c r="C22" s="17"/>
      <c r="D22" s="17"/>
      <c r="E22" s="17"/>
      <c r="F22" s="17"/>
      <c r="G22" s="17"/>
      <c r="H22" s="17"/>
      <c r="I22" s="17"/>
      <c r="J22" s="33"/>
    </row>
    <row r="23" spans="1:10" ht="16.2" x14ac:dyDescent="0.3">
      <c r="A23" s="6" t="s">
        <v>32</v>
      </c>
      <c r="B23" s="7">
        <v>19300</v>
      </c>
      <c r="C23" s="7">
        <v>19750</v>
      </c>
      <c r="D23" s="7">
        <v>19885</v>
      </c>
      <c r="E23" s="7">
        <v>20600</v>
      </c>
      <c r="F23" s="7">
        <v>19210</v>
      </c>
      <c r="G23" s="7">
        <v>19800</v>
      </c>
      <c r="H23" s="7">
        <v>21500</v>
      </c>
      <c r="I23" s="7">
        <f>0.195*I5</f>
        <v>22464</v>
      </c>
      <c r="J23" s="45">
        <v>26820</v>
      </c>
    </row>
    <row r="24" spans="1:10" ht="15" customHeight="1" x14ac:dyDescent="0.3">
      <c r="A24" s="19" t="s">
        <v>29</v>
      </c>
      <c r="B24" s="23">
        <v>0.17100000000000001</v>
      </c>
      <c r="C24" s="23">
        <v>0.17699999999999999</v>
      </c>
      <c r="D24" s="23">
        <v>0.17699999999999999</v>
      </c>
      <c r="E24" s="23">
        <v>0.17799999999999999</v>
      </c>
      <c r="F24" s="23">
        <v>0.17499999999999999</v>
      </c>
      <c r="G24" s="23">
        <v>0.17499999999999999</v>
      </c>
      <c r="H24" s="23">
        <v>0.19700000000000001</v>
      </c>
      <c r="I24" s="23">
        <f>I23/I5</f>
        <v>0.19500000000000001</v>
      </c>
      <c r="J24" s="35">
        <v>0.23499999999999999</v>
      </c>
    </row>
    <row r="25" spans="1:10" x14ac:dyDescent="0.3">
      <c r="A25" s="6" t="s">
        <v>28</v>
      </c>
      <c r="B25" s="9">
        <v>7.6</v>
      </c>
      <c r="C25" s="9">
        <v>9.1</v>
      </c>
      <c r="D25" s="9">
        <v>7.1</v>
      </c>
      <c r="E25" s="9">
        <v>7.2</v>
      </c>
      <c r="F25" s="9">
        <v>7.4</v>
      </c>
      <c r="G25" s="10">
        <v>7.78</v>
      </c>
      <c r="H25" s="10">
        <v>7.53</v>
      </c>
      <c r="I25" s="10">
        <f>8.53/28799*I23</f>
        <v>6.6536310288551679</v>
      </c>
      <c r="J25" s="36">
        <v>10.49</v>
      </c>
    </row>
    <row r="26" spans="1:10" x14ac:dyDescent="0.3">
      <c r="A26" s="19" t="s">
        <v>27</v>
      </c>
      <c r="B26" s="24">
        <v>0.19</v>
      </c>
      <c r="C26" s="24">
        <v>0.21</v>
      </c>
      <c r="D26" s="24">
        <v>0.22</v>
      </c>
      <c r="E26" s="24">
        <v>0.36</v>
      </c>
      <c r="F26" s="24">
        <v>0.21</v>
      </c>
      <c r="G26" s="24">
        <v>0.22</v>
      </c>
      <c r="H26" s="24">
        <v>0.37</v>
      </c>
      <c r="I26" s="24">
        <f>0.55/28799*I23</f>
        <v>0.42901489635056772</v>
      </c>
      <c r="J26" s="35">
        <v>0.28000000000000003</v>
      </c>
    </row>
    <row r="27" spans="1:10" x14ac:dyDescent="0.3">
      <c r="A27" s="6" t="s">
        <v>26</v>
      </c>
      <c r="B27" s="9">
        <v>5.0999999999999996</v>
      </c>
      <c r="C27" s="9">
        <v>3.6</v>
      </c>
      <c r="D27" s="11" t="s">
        <v>1</v>
      </c>
      <c r="E27" s="9">
        <v>3.6</v>
      </c>
      <c r="F27" s="9">
        <v>5.2</v>
      </c>
      <c r="G27" s="9">
        <v>2.4</v>
      </c>
      <c r="H27" s="9">
        <v>2.5499999999999998</v>
      </c>
      <c r="I27" s="9">
        <f>4.9/28799*I23</f>
        <v>3.8221327129414218</v>
      </c>
      <c r="J27" s="36">
        <v>9.4</v>
      </c>
    </row>
    <row r="28" spans="1:10" x14ac:dyDescent="0.3">
      <c r="A28" s="19" t="s">
        <v>25</v>
      </c>
      <c r="B28" s="21">
        <v>7.3</v>
      </c>
      <c r="C28" s="21">
        <v>10.9</v>
      </c>
      <c r="D28" s="25" t="s">
        <v>2</v>
      </c>
      <c r="E28" s="21">
        <v>14.5</v>
      </c>
      <c r="F28" s="21">
        <v>3.2</v>
      </c>
      <c r="G28" s="21">
        <v>4.2</v>
      </c>
      <c r="H28" s="21">
        <v>4.9000000000000004</v>
      </c>
      <c r="I28" s="21">
        <f>5.2/28799*I23</f>
        <v>4.0561408382235493</v>
      </c>
      <c r="J28" s="35">
        <v>2.6</v>
      </c>
    </row>
    <row r="29" spans="1:10" x14ac:dyDescent="0.3">
      <c r="A29" s="6" t="s">
        <v>30</v>
      </c>
      <c r="B29" s="9">
        <v>8</v>
      </c>
      <c r="C29" s="9">
        <v>8.9</v>
      </c>
      <c r="D29" s="9">
        <v>7</v>
      </c>
      <c r="E29" s="9">
        <v>7.1</v>
      </c>
      <c r="F29" s="9">
        <v>8.6</v>
      </c>
      <c r="G29" s="9">
        <v>8.6999999999999993</v>
      </c>
      <c r="H29" s="9">
        <v>6.3</v>
      </c>
      <c r="I29" s="9">
        <f>5.3/28799*I23</f>
        <v>4.1341435466509253</v>
      </c>
      <c r="J29" s="36">
        <v>11</v>
      </c>
    </row>
    <row r="30" spans="1:10" x14ac:dyDescent="0.3">
      <c r="A30" s="19" t="s">
        <v>31</v>
      </c>
      <c r="B30" s="21">
        <v>0.7</v>
      </c>
      <c r="C30" s="24">
        <v>0.75</v>
      </c>
      <c r="D30" s="26">
        <v>0.67</v>
      </c>
      <c r="E30" s="24">
        <v>0.43</v>
      </c>
      <c r="F30" s="24">
        <v>0.44</v>
      </c>
      <c r="G30" s="19">
        <v>0.52</v>
      </c>
      <c r="H30" s="19">
        <v>0.37</v>
      </c>
      <c r="I30" s="26">
        <f>0.37/28799*I23</f>
        <v>0.28861002118129098</v>
      </c>
      <c r="J30" s="35">
        <v>0.61</v>
      </c>
    </row>
    <row r="31" spans="1:10" ht="30.6" x14ac:dyDescent="0.3">
      <c r="A31" s="27" t="s">
        <v>44</v>
      </c>
      <c r="B31" s="9"/>
      <c r="C31" s="9"/>
      <c r="D31" s="9"/>
      <c r="E31" s="9"/>
      <c r="F31" s="9"/>
      <c r="G31" s="9"/>
      <c r="H31" s="9"/>
      <c r="I31" s="29">
        <v>6335</v>
      </c>
      <c r="J31" s="48">
        <v>5000</v>
      </c>
    </row>
    <row r="32" spans="1:10" x14ac:dyDescent="0.3">
      <c r="A32" s="16" t="s">
        <v>13</v>
      </c>
      <c r="B32" s="17"/>
      <c r="C32" s="17"/>
      <c r="D32" s="17"/>
      <c r="E32" s="17"/>
      <c r="F32" s="17"/>
      <c r="G32" s="17"/>
      <c r="H32" s="17"/>
      <c r="I32" s="17"/>
      <c r="J32" s="33"/>
    </row>
    <row r="33" spans="1:10" ht="15.6" x14ac:dyDescent="0.35">
      <c r="A33" s="28" t="s">
        <v>43</v>
      </c>
      <c r="B33" s="11">
        <v>284</v>
      </c>
      <c r="C33" s="11">
        <v>214</v>
      </c>
      <c r="D33" s="11">
        <v>222</v>
      </c>
      <c r="E33" s="11">
        <v>286</v>
      </c>
      <c r="F33" s="11">
        <v>310</v>
      </c>
      <c r="G33" s="11">
        <v>308</v>
      </c>
      <c r="H33" s="11">
        <v>279</v>
      </c>
      <c r="I33" s="11">
        <v>273</v>
      </c>
      <c r="J33" s="37">
        <v>226</v>
      </c>
    </row>
    <row r="34" spans="1:10" x14ac:dyDescent="0.3">
      <c r="A34" s="30" t="s">
        <v>45</v>
      </c>
      <c r="B34" s="22">
        <v>59</v>
      </c>
      <c r="C34" s="22">
        <v>71</v>
      </c>
      <c r="D34" s="22">
        <v>82</v>
      </c>
      <c r="E34" s="22">
        <v>75</v>
      </c>
      <c r="F34" s="22">
        <v>55</v>
      </c>
      <c r="G34" s="22">
        <v>59</v>
      </c>
      <c r="H34" s="22">
        <v>52</v>
      </c>
      <c r="I34" s="22">
        <v>54</v>
      </c>
      <c r="J34" s="38">
        <v>51</v>
      </c>
    </row>
    <row r="35" spans="1:10" ht="15.6" x14ac:dyDescent="0.35">
      <c r="A35" s="28" t="s">
        <v>46</v>
      </c>
      <c r="B35" s="12">
        <v>6</v>
      </c>
      <c r="C35" s="12">
        <v>3.1</v>
      </c>
      <c r="D35" s="12">
        <v>0.8</v>
      </c>
      <c r="E35" s="12">
        <v>1.7</v>
      </c>
      <c r="F35" s="12">
        <v>1.9</v>
      </c>
      <c r="G35" s="11" t="s">
        <v>3</v>
      </c>
      <c r="H35" s="11">
        <v>1.5</v>
      </c>
      <c r="I35" s="11">
        <v>2</v>
      </c>
      <c r="J35" s="39" t="s">
        <v>9</v>
      </c>
    </row>
    <row r="36" spans="1:10" ht="15.6" x14ac:dyDescent="0.35">
      <c r="A36" s="30" t="s">
        <v>47</v>
      </c>
      <c r="B36" s="25">
        <v>1.1000000000000001</v>
      </c>
      <c r="C36" s="25">
        <v>5.7</v>
      </c>
      <c r="D36" s="25">
        <v>6.6</v>
      </c>
      <c r="E36" s="25">
        <v>11.8</v>
      </c>
      <c r="F36" s="25">
        <v>9.6999999999999993</v>
      </c>
      <c r="G36" s="25">
        <v>8.5</v>
      </c>
      <c r="H36" s="25">
        <v>7.1</v>
      </c>
      <c r="I36" s="25">
        <v>4.9000000000000004</v>
      </c>
      <c r="J36" s="40">
        <v>4.5</v>
      </c>
    </row>
    <row r="37" spans="1:10" ht="15.6" x14ac:dyDescent="0.35">
      <c r="A37" s="28" t="s">
        <v>48</v>
      </c>
      <c r="B37" s="12"/>
      <c r="C37" s="12"/>
      <c r="D37" s="12"/>
      <c r="E37" s="12"/>
      <c r="F37" s="12"/>
      <c r="G37" s="12"/>
      <c r="H37" s="12" t="s">
        <v>6</v>
      </c>
      <c r="I37" s="12">
        <v>1.18</v>
      </c>
      <c r="J37" s="36">
        <v>1.0940000000000001</v>
      </c>
    </row>
    <row r="38" spans="1:10" x14ac:dyDescent="0.3">
      <c r="A38" s="16" t="s">
        <v>14</v>
      </c>
      <c r="B38" s="17"/>
      <c r="C38" s="17"/>
      <c r="D38" s="17"/>
      <c r="E38" s="17"/>
      <c r="F38" s="17"/>
      <c r="G38" s="17"/>
      <c r="H38" s="17"/>
      <c r="I38" s="17"/>
      <c r="J38" s="33"/>
    </row>
    <row r="39" spans="1:10" x14ac:dyDescent="0.3">
      <c r="A39" s="6" t="s">
        <v>50</v>
      </c>
      <c r="B39" s="6"/>
      <c r="C39" s="6"/>
      <c r="D39" s="6"/>
      <c r="E39" s="6"/>
      <c r="F39" s="6"/>
      <c r="G39" s="6">
        <v>369</v>
      </c>
      <c r="H39" s="6">
        <v>356</v>
      </c>
      <c r="I39" s="6">
        <v>356</v>
      </c>
      <c r="J39" s="41">
        <v>350</v>
      </c>
    </row>
    <row r="40" spans="1:10" x14ac:dyDescent="0.3">
      <c r="A40" s="19" t="s">
        <v>49</v>
      </c>
      <c r="B40" s="19">
        <v>81.2</v>
      </c>
      <c r="C40" s="19">
        <v>76.599999999999994</v>
      </c>
      <c r="D40" s="19">
        <v>82.4</v>
      </c>
      <c r="E40" s="19">
        <v>83.4</v>
      </c>
      <c r="F40" s="19">
        <v>78.599999999999994</v>
      </c>
      <c r="G40" s="19">
        <v>82.3</v>
      </c>
      <c r="H40" s="19">
        <v>79.5</v>
      </c>
      <c r="I40" s="19">
        <v>81.25</v>
      </c>
      <c r="J40" s="42">
        <v>80.73</v>
      </c>
    </row>
    <row r="41" spans="1:10" x14ac:dyDescent="0.3">
      <c r="A41" s="6" t="s">
        <v>51</v>
      </c>
      <c r="B41" s="6">
        <v>725</v>
      </c>
      <c r="C41" s="6">
        <v>696</v>
      </c>
      <c r="D41" s="6">
        <v>729</v>
      </c>
      <c r="E41" s="6">
        <v>721</v>
      </c>
      <c r="F41" s="6">
        <v>719</v>
      </c>
      <c r="G41" s="6">
        <v>727</v>
      </c>
      <c r="H41" s="6">
        <v>727</v>
      </c>
      <c r="I41" s="6">
        <v>699</v>
      </c>
      <c r="J41" s="41">
        <v>707</v>
      </c>
    </row>
    <row r="42" spans="1:10" x14ac:dyDescent="0.3">
      <c r="A42" s="19" t="s">
        <v>52</v>
      </c>
      <c r="B42" s="19">
        <v>170</v>
      </c>
      <c r="C42" s="19">
        <v>153</v>
      </c>
      <c r="D42" s="19">
        <v>181</v>
      </c>
      <c r="E42" s="19">
        <v>180</v>
      </c>
      <c r="F42" s="19">
        <v>168</v>
      </c>
      <c r="G42" s="19">
        <v>176</v>
      </c>
      <c r="H42" s="19">
        <v>170</v>
      </c>
      <c r="I42" s="19">
        <v>156</v>
      </c>
      <c r="J42" s="42">
        <v>156</v>
      </c>
    </row>
    <row r="43" spans="1:10" x14ac:dyDescent="0.3">
      <c r="A43" s="6" t="s">
        <v>53</v>
      </c>
      <c r="B43" s="6">
        <v>18</v>
      </c>
      <c r="C43" s="6">
        <v>20</v>
      </c>
      <c r="D43" s="6">
        <v>16</v>
      </c>
      <c r="E43" s="6">
        <v>19</v>
      </c>
      <c r="F43" s="6">
        <v>20</v>
      </c>
      <c r="G43" s="6">
        <v>18</v>
      </c>
      <c r="H43" s="6">
        <v>19.5</v>
      </c>
      <c r="I43" s="6">
        <v>18.2</v>
      </c>
      <c r="J43" s="41">
        <v>18.600000000000001</v>
      </c>
    </row>
    <row r="44" spans="1:10" x14ac:dyDescent="0.3">
      <c r="A44" s="16" t="s">
        <v>15</v>
      </c>
      <c r="B44" s="18"/>
      <c r="C44" s="18"/>
      <c r="D44" s="18"/>
      <c r="E44" s="18"/>
      <c r="F44" s="18"/>
      <c r="G44" s="18"/>
      <c r="H44" s="18"/>
      <c r="I44" s="18"/>
      <c r="J44" s="33"/>
    </row>
    <row r="45" spans="1:10" x14ac:dyDescent="0.3">
      <c r="A45" s="6" t="s">
        <v>57</v>
      </c>
      <c r="B45" s="6">
        <v>4.3</v>
      </c>
      <c r="C45" s="6">
        <v>3.8</v>
      </c>
      <c r="D45" s="6">
        <v>4.8</v>
      </c>
      <c r="E45" s="6">
        <v>5.5</v>
      </c>
      <c r="F45" s="6">
        <v>5.0999999999999996</v>
      </c>
      <c r="G45" s="6">
        <v>4.5999999999999996</v>
      </c>
      <c r="H45" s="6">
        <v>4.4000000000000004</v>
      </c>
      <c r="I45" s="6">
        <v>4.4000000000000004</v>
      </c>
      <c r="J45" s="41">
        <v>4.4000000000000004</v>
      </c>
    </row>
    <row r="46" spans="1:10" x14ac:dyDescent="0.3">
      <c r="A46" s="19" t="s">
        <v>54</v>
      </c>
      <c r="B46" s="19">
        <v>2.9</v>
      </c>
      <c r="C46" s="19">
        <v>3.25</v>
      </c>
      <c r="D46" s="19">
        <v>3.25</v>
      </c>
      <c r="E46" s="19">
        <v>3.1</v>
      </c>
      <c r="F46" s="19">
        <v>2.9</v>
      </c>
      <c r="G46" s="19">
        <v>3.2</v>
      </c>
      <c r="H46" s="19">
        <v>3.3</v>
      </c>
      <c r="I46" s="19">
        <v>3.6</v>
      </c>
      <c r="J46" s="42">
        <v>3.8</v>
      </c>
    </row>
    <row r="47" spans="1:10" x14ac:dyDescent="0.3">
      <c r="A47" s="6" t="s">
        <v>55</v>
      </c>
      <c r="B47" s="6">
        <v>0.38</v>
      </c>
      <c r="C47" s="6">
        <v>0.45</v>
      </c>
      <c r="D47" s="6">
        <v>0.34</v>
      </c>
      <c r="E47" s="6">
        <v>0.38</v>
      </c>
      <c r="F47" s="6">
        <v>0.28000000000000003</v>
      </c>
      <c r="G47" s="6">
        <v>0.31</v>
      </c>
      <c r="H47" s="6">
        <v>0.27</v>
      </c>
      <c r="I47" s="6">
        <v>0.34</v>
      </c>
      <c r="J47" s="41">
        <v>0.35</v>
      </c>
    </row>
    <row r="48" spans="1:10" x14ac:dyDescent="0.3">
      <c r="A48" s="19" t="s">
        <v>56</v>
      </c>
      <c r="B48" s="19">
        <v>3.4</v>
      </c>
      <c r="C48" s="19">
        <v>2.7</v>
      </c>
      <c r="D48" s="19">
        <v>3.2</v>
      </c>
      <c r="E48" s="19">
        <v>2.9</v>
      </c>
      <c r="F48" s="19">
        <v>3.7</v>
      </c>
      <c r="G48" s="19">
        <v>3.1</v>
      </c>
      <c r="H48" s="19">
        <v>3.6</v>
      </c>
      <c r="I48" s="19">
        <v>2.4</v>
      </c>
      <c r="J48" s="42">
        <v>2.5</v>
      </c>
    </row>
  </sheetData>
  <pageMargins left="0.70866141732283461" right="0.70866141732283461" top="0.78740157480314965" bottom="0.78740157480314965" header="0.31496062992125984" footer="0.31496062992125984"/>
  <pageSetup paperSize="9" scale="63" fitToHeight="0" orientation="portrait" r:id="rId1"/>
  <headerFooter>
    <oddFooter>&amp;C&amp;"-,Kursiv"&amp;8&amp;F
523-43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Kantonale Verwaltung Glarus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Leuzinger Daniela Umwelt, Energie</dc:creator>
  <cp:lastModifiedBy>Susanne Coronese</cp:lastModifiedBy>
  <cp:lastPrinted>2018-05-28T14:33:45Z</cp:lastPrinted>
  <dcterms:created xsi:type="dcterms:W3CDTF">2015-03-17T09:30:19Z</dcterms:created>
  <dcterms:modified xsi:type="dcterms:W3CDTF">2018-11-29T14:07:53Z</dcterms:modified>
</cp:coreProperties>
</file>